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CONTABLE\"/>
    </mc:Choice>
  </mc:AlternateContent>
  <bookViews>
    <workbookView xWindow="0" yWindow="0" windowWidth="20490" windowHeight="705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P26" i="1" s="1"/>
  <c r="O35" i="1"/>
  <c r="O34" i="1"/>
  <c r="P29" i="1"/>
  <c r="P28" i="1" s="1"/>
  <c r="O29" i="1"/>
  <c r="O28" i="1"/>
  <c r="H27" i="1"/>
  <c r="G27" i="1"/>
  <c r="O26" i="1"/>
  <c r="P19" i="1"/>
  <c r="O19" i="1"/>
  <c r="O23" i="1" s="1"/>
  <c r="P14" i="1"/>
  <c r="P23" i="1" s="1"/>
  <c r="O14" i="1"/>
  <c r="H14" i="1"/>
  <c r="H48" i="1" s="1"/>
  <c r="G14" i="1"/>
  <c r="G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<sst xmlns="http://schemas.openxmlformats.org/spreadsheetml/2006/main" count="64" uniqueCount="55">
  <si>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</si>
  <si>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Septiembre del 2017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</si>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</sst>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4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333363</xdr:colOff>
      <xdr:row>53</xdr:row>
      <xdr:rowOff>71442</xdr:rowOff>
    </xdr:from>
    <xdr:to>
      <xdr:col>4</xdr:col>
      <xdr:colOff>1405203</xdr:colOff>
      <xdr:row>56</xdr:row>
      <xdr:rowOff>59534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14388" y="9948867"/>
          <a:ext cx="2662515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976295</xdr:colOff>
      <xdr:row>53</xdr:row>
      <xdr:rowOff>119061</xdr:rowOff>
    </xdr:from>
    <xdr:to>
      <xdr:col>14</xdr:col>
      <xdr:colOff>428525</xdr:colOff>
      <xdr:row>56</xdr:row>
      <xdr:rowOff>107153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234470" y="9996486"/>
          <a:ext cx="3195555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topLeftCell="D1" zoomScale="80" zoomScaleNormal="80" workbookViewId="0">
      <selection activeCell="O19" sqref="O19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5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20015039.789999999</v>
      </c>
      <c r="H14" s="35">
        <f>SUM(H15:H25)</f>
        <v>24937757.330000002</v>
      </c>
      <c r="I14" s="31"/>
      <c r="J14" s="31"/>
      <c r="K14" s="33" t="s">
        <v>8</v>
      </c>
      <c r="L14" s="33"/>
      <c r="M14" s="33"/>
      <c r="N14" s="33"/>
      <c r="O14" s="35">
        <f>SUM(O15:O17)</f>
        <v>15422251.42</v>
      </c>
      <c r="P14" s="35">
        <f>SUM(P15:P17)</f>
        <v>34087372.609999999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9">
        <v>14715880.93</v>
      </c>
      <c r="P15" s="39">
        <v>33293689.66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706370.49</v>
      </c>
      <c r="P16" s="39">
        <v>793682.95</v>
      </c>
      <c r="Q16" s="29"/>
    </row>
    <row r="17" spans="1:17" ht="15" customHeight="1" x14ac:dyDescent="0.2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40"/>
      <c r="D19" s="36" t="s">
        <v>16</v>
      </c>
      <c r="E19" s="36"/>
      <c r="F19" s="36"/>
      <c r="G19" s="39">
        <v>391686.31</v>
      </c>
      <c r="H19" s="39">
        <v>260360.65</v>
      </c>
      <c r="I19" s="31"/>
      <c r="J19" s="31"/>
      <c r="K19" s="41" t="s">
        <v>17</v>
      </c>
      <c r="L19" s="41"/>
      <c r="M19" s="41"/>
      <c r="N19" s="41"/>
      <c r="O19" s="35">
        <f>SUM(O20:O22)</f>
        <v>24376016.780000001</v>
      </c>
      <c r="P19" s="35">
        <f>SUM(P20:P22)</f>
        <v>11011152.74</v>
      </c>
      <c r="Q19" s="29"/>
    </row>
    <row r="20" spans="1:17" ht="15" customHeight="1" x14ac:dyDescent="0.2">
      <c r="A20" s="30"/>
      <c r="B20" s="31"/>
      <c r="C20" s="40"/>
      <c r="D20" s="36" t="s">
        <v>18</v>
      </c>
      <c r="E20" s="36"/>
      <c r="F20" s="36"/>
      <c r="G20" s="39">
        <v>518049.75</v>
      </c>
      <c r="H20" s="39">
        <v>0</v>
      </c>
      <c r="I20" s="31"/>
      <c r="J20" s="31"/>
      <c r="K20" s="28"/>
      <c r="L20" s="40" t="s">
        <v>10</v>
      </c>
      <c r="M20" s="40"/>
      <c r="N20" s="40"/>
      <c r="O20" s="39">
        <v>22176522.109999999</v>
      </c>
      <c r="P20" s="39">
        <v>6882029.5</v>
      </c>
      <c r="Q20" s="29"/>
    </row>
    <row r="21" spans="1:17" ht="15" customHeight="1" x14ac:dyDescent="0.2">
      <c r="A21" s="30"/>
      <c r="B21" s="31"/>
      <c r="C21" s="40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2199494.67</v>
      </c>
      <c r="P21" s="39">
        <v>4129123.24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40"/>
      <c r="D23" s="36" t="s">
        <v>22</v>
      </c>
      <c r="E23" s="36"/>
      <c r="F23" s="36"/>
      <c r="G23" s="39">
        <v>7801253</v>
      </c>
      <c r="H23" s="39">
        <v>11915021.710000001</v>
      </c>
      <c r="I23" s="31"/>
      <c r="J23" s="31"/>
      <c r="K23" s="33" t="s">
        <v>23</v>
      </c>
      <c r="L23" s="33"/>
      <c r="M23" s="33"/>
      <c r="N23" s="33"/>
      <c r="O23" s="35">
        <f>+O19-O14</f>
        <v>8953765.3600000013</v>
      </c>
      <c r="P23" s="35">
        <f>P14-P19</f>
        <v>23076219.869999997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9">
        <v>11301247.33</v>
      </c>
      <c r="H24" s="39">
        <v>12762374.970000001</v>
      </c>
      <c r="I24" s="31"/>
      <c r="J24" s="31"/>
      <c r="Q24" s="29"/>
    </row>
    <row r="25" spans="1:17" ht="15" customHeight="1" x14ac:dyDescent="0.2">
      <c r="A25" s="30"/>
      <c r="B25" s="31"/>
      <c r="C25" s="40"/>
      <c r="D25" s="36" t="s">
        <v>25</v>
      </c>
      <c r="E25" s="36"/>
      <c r="F25" s="42"/>
      <c r="G25" s="37">
        <v>2803.4</v>
      </c>
      <c r="H25" s="39">
        <v>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3">
        <f>O34</f>
        <v>17234410.59</v>
      </c>
      <c r="P26" s="43">
        <f>P34</f>
        <v>12077414.66</v>
      </c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19894948.68</v>
      </c>
      <c r="H27" s="35">
        <f>SUM(H28:H45)</f>
        <v>24427268.809999999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1"/>
      <c r="D28" s="36" t="s">
        <v>27</v>
      </c>
      <c r="E28" s="36"/>
      <c r="F28" s="36"/>
      <c r="G28" s="39">
        <v>15500169.84</v>
      </c>
      <c r="H28" s="39">
        <v>16810507.32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1"/>
      <c r="D29" s="36" t="s">
        <v>28</v>
      </c>
      <c r="E29" s="36"/>
      <c r="F29" s="36"/>
      <c r="G29" s="39">
        <v>591782.94999999995</v>
      </c>
      <c r="H29" s="39">
        <v>766720.63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1"/>
      <c r="D30" s="36" t="s">
        <v>30</v>
      </c>
      <c r="E30" s="36"/>
      <c r="F30" s="36"/>
      <c r="G30" s="39">
        <v>3763945.89</v>
      </c>
      <c r="H30" s="39">
        <v>6840400.8600000003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9">
        <v>0</v>
      </c>
      <c r="P32" s="39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17234410.59</v>
      </c>
      <c r="P34" s="35">
        <f>P35+P38</f>
        <v>12077414.66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9">
        <v>39050</v>
      </c>
      <c r="H35" s="37">
        <v>9640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9">
        <v>17234410.59</v>
      </c>
      <c r="P38" s="39">
        <v>12077414.66</v>
      </c>
      <c r="Q38" s="29"/>
    </row>
    <row r="39" spans="1:17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v>1573383.61</v>
      </c>
      <c r="P40" s="35">
        <v>14514122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v>26068084.84</v>
      </c>
      <c r="P43" s="45">
        <v>11509294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39">
        <v>40814985.310000002</v>
      </c>
      <c r="P47" s="39">
        <v>29305691.579999998</v>
      </c>
      <c r="Q47" s="29"/>
    </row>
    <row r="48" spans="1:17" s="49" customFormat="1" x14ac:dyDescent="0.2">
      <c r="A48" s="46"/>
      <c r="B48" s="47"/>
      <c r="C48" s="33" t="s">
        <v>52</v>
      </c>
      <c r="D48" s="33"/>
      <c r="E48" s="33"/>
      <c r="F48" s="33"/>
      <c r="G48" s="45">
        <f>-(-G14+G27)</f>
        <v>120091.1099999994</v>
      </c>
      <c r="H48" s="45">
        <f>H14-H27</f>
        <v>510488.52000000328</v>
      </c>
      <c r="I48" s="47"/>
      <c r="J48" s="44" t="s">
        <v>53</v>
      </c>
      <c r="K48" s="44"/>
      <c r="L48" s="44"/>
      <c r="M48" s="44"/>
      <c r="N48" s="44"/>
      <c r="O48" s="45">
        <v>14746900.470000001</v>
      </c>
      <c r="P48" s="45">
        <v>40814985.310000002</v>
      </c>
      <c r="Q48" s="48"/>
    </row>
    <row r="49" spans="1:17" s="49" customFormat="1" x14ac:dyDescent="0.2">
      <c r="A49" s="46"/>
      <c r="B49" s="47"/>
      <c r="C49" s="41"/>
      <c r="D49" s="41"/>
      <c r="E49" s="41"/>
      <c r="F49" s="41"/>
      <c r="G49" s="45"/>
      <c r="H49" s="45"/>
      <c r="I49" s="47"/>
      <c r="O49" s="50"/>
      <c r="Q49" s="48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8" t="s">
        <v>54</v>
      </c>
      <c r="C53" s="59"/>
      <c r="D53" s="59"/>
      <c r="E53" s="59"/>
      <c r="F53" s="59"/>
      <c r="G53" s="59"/>
      <c r="H53" s="59"/>
      <c r="I53" s="59"/>
      <c r="J53" s="59"/>
      <c r="K53" s="4"/>
      <c r="L53" s="4"/>
      <c r="M53" s="4"/>
      <c r="N53" s="4"/>
      <c r="O53" s="60"/>
      <c r="P53" s="4"/>
      <c r="Q53" s="4"/>
    </row>
    <row r="54" spans="1:17" ht="22.5" customHeight="1" x14ac:dyDescent="0.2">
      <c r="A54" s="4"/>
      <c r="B54" s="59"/>
      <c r="C54" s="61"/>
      <c r="D54" s="62"/>
      <c r="E54" s="62"/>
      <c r="F54" s="4"/>
      <c r="G54" s="63"/>
      <c r="H54" s="61"/>
      <c r="I54" s="62"/>
      <c r="J54" s="62"/>
      <c r="K54" s="4"/>
      <c r="L54" s="4"/>
      <c r="M54" s="4"/>
      <c r="N54" s="4"/>
      <c r="O54" s="60"/>
      <c r="P54" s="4"/>
      <c r="Q54" s="4"/>
    </row>
    <row r="55" spans="1:17" ht="29.25" customHeight="1" x14ac:dyDescent="0.2">
      <c r="A55" s="4"/>
      <c r="B55" s="59"/>
      <c r="C55" s="61"/>
      <c r="D55" s="64"/>
      <c r="E55" s="64"/>
      <c r="F55" s="64"/>
      <c r="G55" s="64"/>
      <c r="H55" s="61"/>
      <c r="I55" s="62"/>
      <c r="J55" s="62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/>
      <c r="E56" s="67"/>
      <c r="F56" s="65"/>
      <c r="G56" s="65"/>
      <c r="H56" s="4"/>
      <c r="I56" s="68"/>
      <c r="J56" s="4"/>
      <c r="K56" s="6"/>
      <c r="L56" s="67"/>
      <c r="M56" s="67"/>
      <c r="N56" s="67"/>
      <c r="O56" s="67"/>
      <c r="P56" s="4"/>
      <c r="Q56" s="4"/>
    </row>
    <row r="57" spans="1:17" ht="14.1" customHeight="1" x14ac:dyDescent="0.2">
      <c r="A57" s="4"/>
      <c r="B57" s="69"/>
      <c r="C57" s="4"/>
      <c r="D57" s="70"/>
      <c r="E57" s="70"/>
      <c r="F57" s="71"/>
      <c r="G57" s="71"/>
      <c r="H57" s="4"/>
      <c r="I57" s="68"/>
      <c r="J57" s="4"/>
      <c r="K57" s="4"/>
      <c r="L57" s="70"/>
      <c r="M57" s="70"/>
      <c r="N57" s="70"/>
      <c r="O57" s="70"/>
      <c r="P57" s="4"/>
      <c r="Q57" s="4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2018-04-20T17:06:59Z</dcterms:created>
  <dcterms:modified xsi:type="dcterms:W3CDTF">2018-04-20T17:07:17Z</dcterms:modified>
</cp:coreProperties>
</file>